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bio\Documents\LAVORO\listini fornitori\ciro de vivo\pon infanzia\matrici\"/>
    </mc:Choice>
  </mc:AlternateContent>
  <xr:revisionPtr revIDLastSave="0" documentId="13_ncr:1_{E450A014-0A4D-44F3-AD85-4C29948A41CF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Matrice Arredo Alife" sheetId="1" r:id="rId1"/>
  </sheets>
  <definedNames>
    <definedName name="_xlnm.Print_Area" localSheetId="0">'Matrice Arredo Alife'!$A$1:$F$12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4" i="1" l="1"/>
  <c r="F14" i="1" s="1"/>
  <c r="E15" i="1"/>
  <c r="F15" i="1" s="1"/>
  <c r="E16" i="1"/>
  <c r="F16" i="1" s="1"/>
  <c r="E17" i="1"/>
  <c r="F17" i="1" s="1"/>
  <c r="E18" i="1"/>
  <c r="F18" i="1" s="1"/>
  <c r="E19" i="1"/>
  <c r="F19" i="1" s="1"/>
  <c r="C8" i="1" l="1"/>
  <c r="E8" i="1" s="1"/>
  <c r="C10" i="1" l="1"/>
  <c r="C9" i="1" s="1"/>
</calcChain>
</file>

<file path=xl/sharedStrings.xml><?xml version="1.0" encoding="utf-8"?>
<sst xmlns="http://schemas.openxmlformats.org/spreadsheetml/2006/main" count="25" uniqueCount="25">
  <si>
    <t>Imponibile</t>
  </si>
  <si>
    <t>Q.tà</t>
  </si>
  <si>
    <t>TOTALE Imponibile</t>
  </si>
  <si>
    <t>Codice Prodotto</t>
  </si>
  <si>
    <t>Descrizione</t>
  </si>
  <si>
    <t>TOTALE Ivato</t>
  </si>
  <si>
    <t>Spesa massima consentita</t>
  </si>
  <si>
    <t>Totale DIGITALE</t>
  </si>
  <si>
    <t>FINANZIAMENTO RESIDUO</t>
  </si>
  <si>
    <t>TOTALE PRODOTTI SELEZIONATI</t>
  </si>
  <si>
    <t>PRISMA S.r.l.
Via Giordano Bruno, 21 - 80016 - Marano (Na) - Italy
Tel. (+39)081.5861190 / (+39)333.3875223/ Fax: (+39) 081.7427710
(SEDE OPER. CONTATTARE PRIMA PER APPUNTAMENTO)
Email: info@prismarredo.it - PEC prisma.srl@legalmail.it
P.IVA: 03272351218</t>
  </si>
  <si>
    <t>Digitale</t>
  </si>
  <si>
    <t>MPEB-TT43K447</t>
  </si>
  <si>
    <t>Tavolo interattivo digitale 43" 2K 1920x1080 WIN7/8/10 - versione "for kids", la loro altezza da 55 cm li rende dispositivi ideali per ampliare l'offerta formativa per la scuola dell'infanzia (da 3-6 anni).</t>
  </si>
  <si>
    <t>MPEB-TS86C11R4-053</t>
  </si>
  <si>
    <t>MONITOR MULTI TOUCH 4K 86" ANDROID 11 (4G+32G) Type-C 2017(L) x 1207(W) x 93(T) mm</t>
  </si>
  <si>
    <t>MPEB-TSTR-033447</t>
  </si>
  <si>
    <t>STAND CON RUOTEAUTOBLOC. PER MONITOR TOUCH 85"</t>
  </si>
  <si>
    <t>PI03020</t>
  </si>
  <si>
    <t>FCNXEGJET00N</t>
  </si>
  <si>
    <t>ACER Extensa 15 Notebook 15.6" Full HD - Intel Core i5-1135G7 - Ram 8 GB - Intel Iris Xe Graphics - SSD 256 GB - Windows 10 Education - Colore Nero</t>
  </si>
  <si>
    <t>PAVIMENTO INTERATTIVO - 
Giochi interattivi, Licenza d’uso, PC professionale con S.O. e tastiera WI-FI, Videoproiettore professionale, Sensore di controllo movimenti 3D con infrarossi, Altoparlanti audio da 150 W, Amplificatore audio.</t>
  </si>
  <si>
    <t>MPRT90996</t>
  </si>
  <si>
    <t>Albero della lettura in legno con mensole e panca. All’ombra del grande albero della lettura i bambini possono rilassarsi e apprendere mentre la maestra racconta storie.</t>
  </si>
  <si>
    <t>ALT - FINE MATRICE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</si>
</sst>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double">
        <color theme="1" tint="0.499984740745262"/>
      </left>
      <right/>
      <top style="double">
        <color theme="1" tint="0.499984740745262"/>
      </top>
      <bottom/>
      <diagonal/>
    </border>
    <border>
      <left/>
      <right style="double">
        <color theme="1" tint="0.499984740745262"/>
      </right>
      <top style="double">
        <color theme="1" tint="0.499984740745262"/>
      </top>
      <bottom/>
      <diagonal/>
    </border>
    <border>
      <left style="double">
        <color theme="1" tint="0.499984740745262"/>
      </left>
      <right/>
      <top/>
      <bottom/>
      <diagonal/>
    </border>
    <border>
      <left/>
      <right style="double">
        <color theme="1" tint="0.499984740745262"/>
      </right>
      <top/>
      <bottom/>
      <diagonal/>
    </border>
    <border>
      <left style="double">
        <color theme="1" tint="0.499984740745262"/>
      </left>
      <right/>
      <top/>
      <bottom style="double">
        <color theme="1" tint="0.499984740745262"/>
      </bottom>
      <diagonal/>
    </border>
    <border>
      <left/>
      <right style="double">
        <color theme="1" tint="0.499984740745262"/>
      </right>
      <top/>
      <bottom style="double">
        <color theme="1" tint="0.499984740745262"/>
      </bottom>
      <diagonal/>
    </border>
    <border>
      <left style="double">
        <color theme="1" tint="0.499984740745262"/>
      </left>
      <right style="double">
        <color theme="1" tint="0.499984740745262"/>
      </right>
      <top style="double">
        <color theme="1" tint="0.499984740745262"/>
      </top>
      <bottom/>
      <diagonal/>
    </border>
    <border>
      <left style="double">
        <color theme="1" tint="0.499984740745262"/>
      </left>
      <right style="double">
        <color theme="1" tint="0.499984740745262"/>
      </right>
      <top/>
      <bottom/>
      <diagonal/>
    </border>
    <border>
      <left style="double">
        <color theme="1" tint="0.499984740745262"/>
      </left>
      <right style="double">
        <color theme="1" tint="0.499984740745262"/>
      </right>
      <top/>
      <bottom style="double">
        <color theme="1" tint="0.499984740745262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" fillId="3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8" borderId="0" xfId="0" applyFont="1" applyFill="1" applyAlignment="1">
      <alignment horizontal="center" vertical="center" wrapText="1"/>
    </xf>
    <xf numFmtId="164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 wrapText="1"/>
    </xf>
    <xf numFmtId="164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left" vertical="center"/>
    </xf>
    <xf numFmtId="0" fontId="7" fillId="7" borderId="0" xfId="0" applyFont="1" applyFill="1" applyAlignment="1">
      <alignment horizontal="center" vertical="center"/>
    </xf>
    <xf numFmtId="164" fontId="4" fillId="7" borderId="5" xfId="0" applyNumberFormat="1" applyFont="1" applyFill="1" applyBorder="1" applyAlignment="1">
      <alignment vertical="center"/>
    </xf>
    <xf numFmtId="164" fontId="0" fillId="0" borderId="6" xfId="0" applyNumberForma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vertical="center" wrapText="1"/>
    </xf>
    <xf numFmtId="0" fontId="5" fillId="0" borderId="3" xfId="0" applyFont="1" applyBorder="1" applyAlignment="1">
      <alignment vertical="center"/>
    </xf>
    <xf numFmtId="0" fontId="0" fillId="0" borderId="0" xfId="0" applyAlignment="1">
      <alignment vertical="center"/>
    </xf>
    <xf numFmtId="164" fontId="2" fillId="4" borderId="1" xfId="0" applyNumberFormat="1" applyFont="1" applyFill="1" applyBorder="1" applyAlignment="1">
      <alignment vertical="center"/>
    </xf>
    <xf numFmtId="164" fontId="0" fillId="0" borderId="2" xfId="0" applyNumberFormat="1" applyBorder="1" applyAlignment="1">
      <alignment vertical="center"/>
    </xf>
    <xf numFmtId="164" fontId="3" fillId="5" borderId="3" xfId="0" applyNumberFormat="1" applyFont="1" applyFill="1" applyBorder="1" applyAlignment="1">
      <alignment vertical="center"/>
    </xf>
    <xf numFmtId="164" fontId="3" fillId="5" borderId="4" xfId="0" applyNumberFormat="1" applyFont="1" applyFill="1" applyBorder="1" applyAlignment="1">
      <alignment vertical="center"/>
    </xf>
    <xf numFmtId="164" fontId="2" fillId="6" borderId="3" xfId="0" applyNumberFormat="1" applyFont="1" applyFill="1" applyBorder="1" applyAlignment="1">
      <alignment vertical="center"/>
    </xf>
    <xf numFmtId="164" fontId="0" fillId="0" borderId="4" xfId="0" applyNumberFormat="1" applyBorder="1" applyAlignment="1">
      <alignment vertical="center"/>
    </xf>
  </cellXfs>
  <cellStyles count="1">
    <cellStyle name="Normale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19050</xdr:rowOff>
    </xdr:from>
    <xdr:to>
      <xdr:col>1</xdr:col>
      <xdr:colOff>1400175</xdr:colOff>
      <xdr:row>5</xdr:row>
      <xdr:rowOff>173054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9050"/>
          <a:ext cx="2714625" cy="11065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zoomScale="80" zoomScaleNormal="80" workbookViewId="0">
      <pane ySplit="12" topLeftCell="A13" activePane="bottomLeft" state="frozen"/>
      <selection pane="bottomLeft" activeCell="C14" sqref="C14"/>
    </sheetView>
  </sheetViews>
  <sheetFormatPr defaultRowHeight="15" x14ac:dyDescent="0.25"/>
  <cols>
    <col min="1" max="1" width="20.140625" style="1" bestFit="1" customWidth="1"/>
    <col min="2" max="2" width="64.28515625" style="2" customWidth="1"/>
    <col min="3" max="3" width="14.42578125" style="1" bestFit="1" customWidth="1"/>
    <col min="4" max="4" width="7" style="8" customWidth="1"/>
    <col min="5" max="5" width="13.7109375" style="1" customWidth="1"/>
    <col min="6" max="6" width="13" style="1" bestFit="1" customWidth="1"/>
    <col min="7" max="16384" width="9.140625" style="1"/>
  </cols>
  <sheetData>
    <row r="1" spans="1:6" x14ac:dyDescent="0.25">
      <c r="A1" s="26"/>
      <c r="B1" s="23" t="s">
        <v>10</v>
      </c>
      <c r="C1" s="23"/>
      <c r="D1" s="23"/>
      <c r="E1" s="23"/>
      <c r="F1" s="23"/>
    </row>
    <row r="2" spans="1:6" x14ac:dyDescent="0.25">
      <c r="A2" s="26"/>
      <c r="B2" s="23"/>
      <c r="C2" s="23"/>
      <c r="D2" s="23"/>
      <c r="E2" s="23"/>
      <c r="F2" s="23"/>
    </row>
    <row r="3" spans="1:6" x14ac:dyDescent="0.25">
      <c r="A3" s="26"/>
      <c r="B3" s="23"/>
      <c r="C3" s="23"/>
      <c r="D3" s="23"/>
      <c r="E3" s="23"/>
      <c r="F3" s="23"/>
    </row>
    <row r="4" spans="1:6" x14ac:dyDescent="0.25">
      <c r="A4" s="26"/>
      <c r="B4" s="23"/>
      <c r="C4" s="23"/>
      <c r="D4" s="23"/>
      <c r="E4" s="23"/>
      <c r="F4" s="23"/>
    </row>
    <row r="5" spans="1:6" x14ac:dyDescent="0.25">
      <c r="A5" s="26"/>
      <c r="B5" s="23"/>
      <c r="C5" s="23"/>
      <c r="D5" s="23"/>
      <c r="E5" s="23"/>
      <c r="F5" s="23"/>
    </row>
    <row r="6" spans="1:6" ht="15.75" thickBot="1" x14ac:dyDescent="0.3">
      <c r="A6" s="26"/>
      <c r="B6" s="24"/>
      <c r="C6" s="24"/>
      <c r="D6" s="24"/>
      <c r="E6" s="24"/>
      <c r="F6" s="24"/>
    </row>
    <row r="7" spans="1:6" s="4" customFormat="1" ht="19.5" thickTop="1" x14ac:dyDescent="0.25">
      <c r="A7" s="3"/>
      <c r="B7" s="10" t="s">
        <v>6</v>
      </c>
      <c r="C7" s="27">
        <v>75000</v>
      </c>
      <c r="D7" s="28"/>
      <c r="E7" s="25"/>
      <c r="F7" s="26"/>
    </row>
    <row r="8" spans="1:6" s="4" customFormat="1" ht="18.75" x14ac:dyDescent="0.25">
      <c r="B8" s="9" t="s">
        <v>7</v>
      </c>
      <c r="C8" s="29">
        <f>SUM(F14:F19)</f>
        <v>29999.995199999998</v>
      </c>
      <c r="D8" s="30"/>
      <c r="E8" s="21" t="str">
        <f>IF(C8&gt;30000,"Superato il 40%","OK")</f>
        <v>OK</v>
      </c>
      <c r="F8" s="22"/>
    </row>
    <row r="9" spans="1:6" s="4" customFormat="1" ht="18.75" x14ac:dyDescent="0.25">
      <c r="B9" s="9" t="s">
        <v>8</v>
      </c>
      <c r="C9" s="31">
        <f>SUM(C7-C10)</f>
        <v>45000.004800000002</v>
      </c>
      <c r="D9" s="32"/>
      <c r="E9" s="25"/>
      <c r="F9" s="26"/>
    </row>
    <row r="10" spans="1:6" s="4" customFormat="1" ht="19.5" thickBot="1" x14ac:dyDescent="0.3">
      <c r="A10" s="17">
        <v>44930</v>
      </c>
      <c r="B10" s="11" t="s">
        <v>9</v>
      </c>
      <c r="C10" s="19">
        <f>SUM(F13:F19)</f>
        <v>29999.995199999998</v>
      </c>
      <c r="D10" s="20"/>
      <c r="E10" s="25"/>
      <c r="F10" s="26"/>
    </row>
    <row r="11" spans="1:6" ht="6" customHeight="1" thickTop="1" x14ac:dyDescent="0.25"/>
    <row r="12" spans="1:6" s="7" customFormat="1" ht="30" x14ac:dyDescent="0.25">
      <c r="A12" s="5" t="s">
        <v>3</v>
      </c>
      <c r="B12" s="5" t="s">
        <v>4</v>
      </c>
      <c r="C12" s="5" t="s">
        <v>0</v>
      </c>
      <c r="D12" s="5" t="s">
        <v>1</v>
      </c>
      <c r="E12" s="5" t="s">
        <v>2</v>
      </c>
      <c r="F12" s="6" t="s">
        <v>5</v>
      </c>
    </row>
    <row r="13" spans="1:6" x14ac:dyDescent="0.25">
      <c r="A13" s="12" t="s">
        <v>11</v>
      </c>
      <c r="B13" s="12"/>
      <c r="C13" s="12"/>
      <c r="D13" s="12"/>
      <c r="E13" s="12"/>
      <c r="F13" s="12"/>
    </row>
    <row r="14" spans="1:6" ht="45" x14ac:dyDescent="0.25">
      <c r="A14" s="16" t="s">
        <v>12</v>
      </c>
      <c r="B14" s="2" t="s">
        <v>13</v>
      </c>
      <c r="C14" s="13">
        <v>3487</v>
      </c>
      <c r="D14" s="14">
        <v>2</v>
      </c>
      <c r="E14" s="13">
        <f t="shared" ref="E14:E18" si="0">SUM(C14*D14)</f>
        <v>6974</v>
      </c>
      <c r="F14" s="15">
        <f t="shared" ref="F14:F18" si="1">E14*(1+22%)</f>
        <v>8508.2800000000007</v>
      </c>
    </row>
    <row r="15" spans="1:6" ht="30" x14ac:dyDescent="0.25">
      <c r="A15" s="16" t="s">
        <v>14</v>
      </c>
      <c r="B15" s="2" t="s">
        <v>15</v>
      </c>
      <c r="C15" s="13">
        <v>2100</v>
      </c>
      <c r="D15" s="14">
        <v>2</v>
      </c>
      <c r="E15" s="13">
        <f t="shared" si="0"/>
        <v>4200</v>
      </c>
      <c r="F15" s="15">
        <f t="shared" si="1"/>
        <v>5124</v>
      </c>
    </row>
    <row r="16" spans="1:6" x14ac:dyDescent="0.25">
      <c r="A16" s="16" t="s">
        <v>16</v>
      </c>
      <c r="B16" s="2" t="s">
        <v>17</v>
      </c>
      <c r="C16" s="13">
        <v>472.5</v>
      </c>
      <c r="D16" s="14">
        <v>2</v>
      </c>
      <c r="E16" s="13">
        <f t="shared" si="0"/>
        <v>945</v>
      </c>
      <c r="F16" s="15">
        <f t="shared" si="1"/>
        <v>1152.8999999999999</v>
      </c>
    </row>
    <row r="17" spans="1:6" ht="75" x14ac:dyDescent="0.25">
      <c r="A17" s="16" t="s">
        <v>18</v>
      </c>
      <c r="B17" s="2" t="s">
        <v>21</v>
      </c>
      <c r="C17" s="13">
        <v>5850</v>
      </c>
      <c r="D17" s="14">
        <v>1</v>
      </c>
      <c r="E17" s="13">
        <f t="shared" si="0"/>
        <v>5850</v>
      </c>
      <c r="F17" s="15">
        <f t="shared" si="1"/>
        <v>7137</v>
      </c>
    </row>
    <row r="18" spans="1:6" ht="45" x14ac:dyDescent="0.25">
      <c r="A18" s="16" t="s">
        <v>19</v>
      </c>
      <c r="B18" s="2" t="s">
        <v>20</v>
      </c>
      <c r="C18" s="13">
        <v>463.08</v>
      </c>
      <c r="D18" s="14">
        <v>2</v>
      </c>
      <c r="E18" s="13">
        <f t="shared" si="0"/>
        <v>926.16</v>
      </c>
      <c r="F18" s="15">
        <f t="shared" si="1"/>
        <v>1129.9151999999999</v>
      </c>
    </row>
    <row r="19" spans="1:6" ht="45" x14ac:dyDescent="0.25">
      <c r="A19" s="16" t="s">
        <v>22</v>
      </c>
      <c r="B19" s="2" t="s">
        <v>23</v>
      </c>
      <c r="C19" s="13">
        <v>5695</v>
      </c>
      <c r="D19" s="14">
        <v>1</v>
      </c>
      <c r="E19" s="13">
        <f t="shared" ref="E19" si="2">SUM(C19*D19)</f>
        <v>5695</v>
      </c>
      <c r="F19" s="15">
        <f t="shared" ref="F19" si="3">E19*(1+22%)</f>
        <v>6947.9</v>
      </c>
    </row>
    <row r="20" spans="1:6" ht="15.75" x14ac:dyDescent="0.25">
      <c r="A20" s="18" t="s">
        <v>24</v>
      </c>
      <c r="B20" s="18"/>
      <c r="C20" s="18"/>
      <c r="D20" s="18"/>
      <c r="E20" s="18"/>
      <c r="F20" s="18"/>
    </row>
  </sheetData>
  <mergeCells count="11">
    <mergeCell ref="A20:F20"/>
    <mergeCell ref="C10:D10"/>
    <mergeCell ref="E8:F8"/>
    <mergeCell ref="B1:F6"/>
    <mergeCell ref="E9:F9"/>
    <mergeCell ref="E10:F10"/>
    <mergeCell ref="E7:F7"/>
    <mergeCell ref="A1:A6"/>
    <mergeCell ref="C7:D7"/>
    <mergeCell ref="C8:D8"/>
    <mergeCell ref="C9:D9"/>
  </mergeCells>
  <conditionalFormatting sqref="E8:F8">
    <cfRule type="containsText" dxfId="0" priority="1" operator="containsText" text="Superato il 60%">
      <formula>NOT(ISERROR(SEARCH("Superato il 60%",E8)))</formula>
    </cfRule>
  </conditionalFormatting>
  <pageMargins left="0.31496062992125984" right="0.31496062992125984" top="0.74803149606299213" bottom="0.74803149606299213" header="0.31496062992125984" footer="0.31496062992125984"/>
  <pageSetup paperSize="9" orientation="landscape" horizontalDpi="4294967292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Matrice Arredo Alife</vt:lpstr>
      <vt:lpstr>'Matrice Arredo Alife'!Area_stampa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Charly-Pc</dc:creator>
  <cp:lastModifiedBy>fabio gallo</cp:lastModifiedBy>
  <cp:lastPrinted>2022-12-27T14:09:07Z</cp:lastPrinted>
  <dcterms:created xsi:type="dcterms:W3CDTF">2022-12-27T11:42:44Z</dcterms:created>
  <dcterms:modified xsi:type="dcterms:W3CDTF">2023-01-04T11:48:47Z</dcterms:modified>
</cp:coreProperties>
</file>